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Учитель</author>
  </authors>
  <commentList>
    <comment ref="B3" authorId="0">
      <text>
        <r>
          <rPr>
            <b/>
            <sz val="9"/>
            <rFont val="Tahoma"/>
            <charset val="204"/>
          </rPr>
          <t>Учитель:</t>
        </r>
        <r>
          <rPr>
            <sz val="9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<sst xmlns="http://schemas.openxmlformats.org/spreadsheetml/2006/main" count="50" uniqueCount="46">
  <si>
    <t>Школа</t>
  </si>
  <si>
    <t>МБОУ СОРШ д.Таваканово муниципального района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</si>
  <si>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</si>
  <si>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</si>
  <si>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</si>
  <si>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</si>
  <si>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</si>
  <si>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</si>
  <si>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</si>
  <si>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</si>
  <si>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</si>
  <si>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</si>
  <si>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</si>
  <si>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</si>
  <si>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Калл</t>
  </si>
  <si>
    <t>Завтрак</t>
  </si>
  <si>
    <t>хлеб бел.</t>
  </si>
  <si>
    <t>Хлеб пшеничный обогащенный витаминами, № 1.5 сб. 2021</t>
  </si>
  <si>
    <t>масло</t>
  </si>
  <si>
    <t>Масло сливочное, № 1.3 сб.2022</t>
  </si>
  <si>
    <t>гор.блюдо</t>
  </si>
  <si>
    <t>Каша молочная "Дружба" №210, сб. 2021</t>
  </si>
  <si>
    <t>гор.напиток</t>
  </si>
  <si>
    <t>Чай с лимоном и сахаром №302, сб. 2021</t>
  </si>
  <si>
    <t>сладкое</t>
  </si>
  <si>
    <t>ТТК</t>
  </si>
  <si>
    <t>Йогурт 2,5%</t>
  </si>
  <si>
    <t>Итого за 'Завтрак'</t>
  </si>
  <si>
    <t>Обед</t>
  </si>
  <si>
    <t>закуска</t>
  </si>
  <si>
    <t>15</t>
  </si>
  <si>
    <t>Салат из свежих помидоров и огурцов №15, сб. 2021</t>
  </si>
  <si>
    <t>1 блюдо</t>
  </si>
  <si>
    <t>Суп картофельный с макаронными изделиями №61 сб.2021</t>
  </si>
  <si>
    <t>2 блюдо</t>
  </si>
  <si>
    <t>Картофельное пюре № 146, сб. 2021</t>
  </si>
  <si>
    <t>гарнир</t>
  </si>
  <si>
    <t>Рыба, тушенная в томате с овощами №80, сб.2021</t>
  </si>
  <si>
    <t>напиток</t>
  </si>
  <si>
    <t>311</t>
  </si>
  <si>
    <t>Компот из свежих плодов №311, сб. 2021</t>
  </si>
  <si>
    <t>хлеб черн</t>
  </si>
  <si>
    <t>1.6</t>
  </si>
  <si>
    <t>Хлеб ржано-пшеничный обогащенный витаминами</t>
  </si>
  <si>
    <t>Итого за 'Обед'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</si>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</sst>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b/>
      <sz val="12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9"/>
      <name val="Tahoma"/>
      <charset val="204"/>
    </font>
    <font>
      <sz val="9"/>
      <name val="Tahoma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0" xfId="0" applyNumberFormat="1" applyFont="1" applyAlignment="1">
      <alignment horizontal="center" vertical="top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vertical="top"/>
    </xf>
    <xf numFmtId="0" fontId="0" fillId="0" borderId="9" xfId="0" applyBorder="1"/>
    <xf numFmtId="0" fontId="0" fillId="0" borderId="4" xfId="0" applyBorder="1"/>
    <xf numFmtId="49" fontId="2" fillId="0" borderId="10" xfId="0" applyNumberFormat="1" applyFont="1" applyBorder="1" applyAlignment="1">
      <alignment horizontal="center" vertical="top"/>
    </xf>
    <xf numFmtId="49" fontId="2" fillId="0" borderId="10" xfId="0" applyNumberFormat="1" applyFont="1" applyBorder="1" applyAlignment="1">
      <alignment vertical="top" wrapText="1"/>
    </xf>
    <xf numFmtId="49" fontId="2" fillId="0" borderId="10" xfId="0" applyNumberFormat="1" applyFont="1" applyBorder="1" applyAlignment="1">
      <alignment vertical="top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3" borderId="14" xfId="0" applyFill="1" applyBorder="1"/>
    <xf numFmtId="49" fontId="2" fillId="0" borderId="4" xfId="0" applyNumberFormat="1" applyFont="1" applyBorder="1" applyAlignment="1">
      <alignment horizontal="center" vertical="top"/>
    </xf>
    <xf numFmtId="49" fontId="2" fillId="0" borderId="4" xfId="0" applyNumberFormat="1" applyFont="1" applyBorder="1" applyAlignment="1">
      <alignment vertical="top" wrapText="1"/>
    </xf>
    <xf numFmtId="49" fontId="2" fillId="0" borderId="4" xfId="0" applyNumberFormat="1" applyFont="1" applyBorder="1" applyAlignment="1">
      <alignment vertical="top"/>
    </xf>
    <xf numFmtId="0" fontId="0" fillId="2" borderId="4" xfId="0" applyFill="1" applyBorder="1" applyProtection="1">
      <protection locked="0"/>
    </xf>
    <xf numFmtId="49" fontId="3" fillId="0" borderId="0" xfId="0" applyNumberFormat="1" applyFont="1" applyAlignment="1">
      <alignment horizontal="center" vertical="top"/>
    </xf>
    <xf numFmtId="49" fontId="3" fillId="0" borderId="0" xfId="0" applyNumberFormat="1" applyFont="1" applyAlignment="1">
      <alignment vertical="top" wrapText="1"/>
    </xf>
    <xf numFmtId="49" fontId="3" fillId="0" borderId="0" xfId="0" applyNumberFormat="1" applyFont="1" applyAlignment="1">
      <alignment vertical="top"/>
    </xf>
    <xf numFmtId="0" fontId="0" fillId="0" borderId="15" xfId="0" applyBorder="1"/>
    <xf numFmtId="0" fontId="0" fillId="2" borderId="12" xfId="0" applyFill="1" applyBorder="1" applyProtection="1">
      <protection locked="0"/>
    </xf>
    <xf numFmtId="0" fontId="0" fillId="0" borderId="14" xfId="0" applyBorder="1"/>
    <xf numFmtId="0" fontId="0" fillId="2" borderId="10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1" fillId="0" borderId="16" xfId="0" applyFont="1" applyBorder="1" applyAlignment="1">
      <alignment horizontal="center"/>
    </xf>
    <xf numFmtId="49" fontId="2" fillId="0" borderId="0" xfId="0" applyNumberFormat="1" applyFont="1" applyAlignment="1" quotePrefix="1">
      <alignment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1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45446</v>
      </c>
    </row>
    <row r="2" ht="7.5" customHeight="1"/>
    <row r="3" ht="16.35" spans="1:11">
      <c r="A3" s="5" t="s">
        <v>4</v>
      </c>
      <c r="B3" s="6" t="s">
        <v>5</v>
      </c>
      <c r="C3" s="6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4" t="s">
        <v>13</v>
      </c>
      <c r="K3" s="12" t="s">
        <v>14</v>
      </c>
    </row>
    <row r="4" ht="15.6" spans="1:11">
      <c r="A4" s="8" t="s">
        <v>15</v>
      </c>
      <c r="B4" s="9"/>
      <c r="C4" s="10"/>
      <c r="D4" s="35" t="s">
        <v>15</v>
      </c>
      <c r="E4" s="12"/>
      <c r="F4" s="12"/>
      <c r="G4" s="12"/>
      <c r="H4" s="12"/>
      <c r="I4" s="12"/>
      <c r="J4" s="12"/>
      <c r="K4" s="12"/>
    </row>
    <row r="5" ht="31.2" spans="1:11">
      <c r="A5" s="13"/>
      <c r="B5" s="14" t="s">
        <v>16</v>
      </c>
      <c r="C5" s="15" t="str">
        <f>"1.5"</f>
        <v>1.5</v>
      </c>
      <c r="D5" s="16" t="s">
        <v>17</v>
      </c>
      <c r="E5" s="17" t="str">
        <f>"60"</f>
        <v>60</v>
      </c>
      <c r="F5" s="17">
        <v>4.74</v>
      </c>
      <c r="G5" s="17">
        <v>0</v>
      </c>
      <c r="H5" s="17">
        <v>0.6</v>
      </c>
      <c r="I5" s="17">
        <v>0</v>
      </c>
      <c r="J5" s="17">
        <v>30.96</v>
      </c>
      <c r="K5" s="17">
        <v>147.3</v>
      </c>
    </row>
    <row r="6" ht="15.6" spans="1:11">
      <c r="A6" s="13"/>
      <c r="B6" s="14" t="s">
        <v>18</v>
      </c>
      <c r="C6" s="15" t="str">
        <f>"1.3"</f>
        <v>1.3</v>
      </c>
      <c r="D6" s="16" t="s">
        <v>19</v>
      </c>
      <c r="E6" s="17" t="str">
        <f>"10"</f>
        <v>10</v>
      </c>
      <c r="F6" s="17">
        <v>0.05</v>
      </c>
      <c r="G6" s="17">
        <v>0.05</v>
      </c>
      <c r="H6" s="17">
        <v>8.25</v>
      </c>
      <c r="I6" s="17">
        <v>0</v>
      </c>
      <c r="J6" s="17">
        <v>0.08</v>
      </c>
      <c r="K6" s="17">
        <v>74.754</v>
      </c>
    </row>
    <row r="7" ht="15.6" spans="1:11">
      <c r="A7" s="13"/>
      <c r="B7" s="14" t="s">
        <v>20</v>
      </c>
      <c r="C7" s="15" t="str">
        <f>"210"</f>
        <v>210</v>
      </c>
      <c r="D7" s="16" t="s">
        <v>21</v>
      </c>
      <c r="E7" s="17" t="str">
        <f>"200"</f>
        <v>200</v>
      </c>
      <c r="F7" s="17">
        <v>6.14</v>
      </c>
      <c r="G7" s="17">
        <v>2.88</v>
      </c>
      <c r="H7" s="17">
        <v>8.39</v>
      </c>
      <c r="I7" s="17">
        <v>0</v>
      </c>
      <c r="J7" s="17">
        <v>33.69</v>
      </c>
      <c r="K7" s="17">
        <v>233.234928</v>
      </c>
    </row>
    <row r="8" ht="16.35" spans="1:11">
      <c r="A8" s="18"/>
      <c r="B8" s="19" t="s">
        <v>22</v>
      </c>
      <c r="C8" s="15" t="str">
        <f>"302"</f>
        <v>302</v>
      </c>
      <c r="D8" s="16" t="s">
        <v>23</v>
      </c>
      <c r="E8" s="17" t="str">
        <f>"200"</f>
        <v>200</v>
      </c>
      <c r="F8" s="17">
        <v>0.25</v>
      </c>
      <c r="G8" s="17">
        <v>0</v>
      </c>
      <c r="H8" s="17">
        <v>0.05</v>
      </c>
      <c r="I8" s="17">
        <v>0</v>
      </c>
      <c r="J8" s="17">
        <v>9.54</v>
      </c>
      <c r="K8" s="17">
        <v>38.47558</v>
      </c>
    </row>
    <row r="9" ht="15.6" spans="1:11">
      <c r="A9" s="20"/>
      <c r="B9" s="21" t="s">
        <v>24</v>
      </c>
      <c r="C9" s="22" t="s">
        <v>25</v>
      </c>
      <c r="D9" s="23" t="s">
        <v>26</v>
      </c>
      <c r="E9" s="24" t="str">
        <f>"100"</f>
        <v>100</v>
      </c>
      <c r="F9" s="24">
        <v>4.1</v>
      </c>
      <c r="G9" s="24">
        <v>4.1</v>
      </c>
      <c r="H9" s="24">
        <v>1.5</v>
      </c>
      <c r="I9" s="24">
        <v>0</v>
      </c>
      <c r="J9" s="24">
        <v>5.9</v>
      </c>
      <c r="K9" s="24">
        <v>55.62</v>
      </c>
    </row>
    <row r="10" ht="15.6" spans="1:11">
      <c r="A10" s="20"/>
      <c r="B10" s="25"/>
      <c r="C10" s="26"/>
      <c r="D10" s="27" t="s">
        <v>27</v>
      </c>
      <c r="E10" s="28"/>
      <c r="F10" s="28">
        <v>15.28</v>
      </c>
      <c r="G10" s="28">
        <v>7.03</v>
      </c>
      <c r="H10" s="28">
        <v>18.79</v>
      </c>
      <c r="I10" s="28">
        <v>0</v>
      </c>
      <c r="J10" s="28">
        <v>80.17</v>
      </c>
      <c r="K10" s="28">
        <v>549.38</v>
      </c>
    </row>
    <row r="11" ht="16.35" spans="1:11">
      <c r="A11" s="29"/>
      <c r="B11" s="30"/>
      <c r="C11" s="10"/>
      <c r="D11" s="35" t="s">
        <v>28</v>
      </c>
      <c r="E11" s="12"/>
      <c r="F11" s="12"/>
      <c r="G11" s="12"/>
      <c r="H11" s="12"/>
      <c r="I11" s="12"/>
      <c r="J11" s="12"/>
      <c r="K11" s="12"/>
    </row>
    <row r="12" ht="31.2" spans="1:11">
      <c r="A12" s="20" t="s">
        <v>28</v>
      </c>
      <c r="B12" s="31" t="s">
        <v>29</v>
      </c>
      <c r="C12" s="15" t="s">
        <v>30</v>
      </c>
      <c r="D12" s="16" t="s">
        <v>31</v>
      </c>
      <c r="E12" s="17" t="str">
        <f>"100"</f>
        <v>100</v>
      </c>
      <c r="F12" s="17">
        <v>0.78</v>
      </c>
      <c r="G12" s="17">
        <v>0</v>
      </c>
      <c r="H12" s="17">
        <v>4.71</v>
      </c>
      <c r="I12" s="17">
        <v>0</v>
      </c>
      <c r="J12" s="17">
        <v>4.8</v>
      </c>
      <c r="K12" s="17">
        <v>63.03767012</v>
      </c>
    </row>
    <row r="13" ht="31.2" spans="1:11">
      <c r="A13" s="20"/>
      <c r="B13" s="14" t="s">
        <v>32</v>
      </c>
      <c r="C13" s="15" t="str">
        <f>"61"</f>
        <v>61</v>
      </c>
      <c r="D13" s="16" t="s">
        <v>33</v>
      </c>
      <c r="E13" s="17" t="str">
        <f>"250"</f>
        <v>250</v>
      </c>
      <c r="F13" s="17">
        <v>5.5</v>
      </c>
      <c r="G13" s="17">
        <v>2.64</v>
      </c>
      <c r="H13" s="17">
        <v>4.5</v>
      </c>
      <c r="I13" s="17">
        <v>0</v>
      </c>
      <c r="J13" s="17">
        <v>22.15</v>
      </c>
      <c r="K13" s="17">
        <v>148.8520140898</v>
      </c>
    </row>
    <row r="14" ht="15.6" spans="1:11">
      <c r="A14" s="20"/>
      <c r="B14" s="14" t="s">
        <v>34</v>
      </c>
      <c r="C14" s="15" t="str">
        <f>"146"</f>
        <v>146</v>
      </c>
      <c r="D14" s="16" t="s">
        <v>35</v>
      </c>
      <c r="E14" s="17" t="str">
        <f>"200"</f>
        <v>200</v>
      </c>
      <c r="F14" s="17">
        <v>4.07</v>
      </c>
      <c r="G14" s="17">
        <v>0.91</v>
      </c>
      <c r="H14" s="17">
        <v>6.42</v>
      </c>
      <c r="I14" s="17">
        <v>0</v>
      </c>
      <c r="J14" s="17">
        <v>28.91</v>
      </c>
      <c r="K14" s="17">
        <v>188.0488584</v>
      </c>
    </row>
    <row r="15" ht="31.2" spans="1:11">
      <c r="A15" s="20"/>
      <c r="B15" s="14" t="s">
        <v>36</v>
      </c>
      <c r="C15" s="15" t="str">
        <f>"80"</f>
        <v>80</v>
      </c>
      <c r="D15" s="16" t="s">
        <v>37</v>
      </c>
      <c r="E15" s="17" t="str">
        <f>"120"</f>
        <v>120</v>
      </c>
      <c r="F15" s="17">
        <v>10.69</v>
      </c>
      <c r="G15" s="17">
        <v>10.04</v>
      </c>
      <c r="H15" s="17">
        <v>5.24</v>
      </c>
      <c r="I15" s="17">
        <v>0.02</v>
      </c>
      <c r="J15" s="17">
        <v>6.55</v>
      </c>
      <c r="K15" s="17">
        <v>113.11745976</v>
      </c>
    </row>
    <row r="16" ht="15.6" spans="1:11">
      <c r="A16" s="20"/>
      <c r="B16" s="14" t="s">
        <v>38</v>
      </c>
      <c r="C16" s="15" t="s">
        <v>39</v>
      </c>
      <c r="D16" s="16" t="s">
        <v>40</v>
      </c>
      <c r="E16" s="17" t="str">
        <f>"200"</f>
        <v>200</v>
      </c>
      <c r="F16" s="17">
        <v>0.15</v>
      </c>
      <c r="G16" s="17">
        <v>0</v>
      </c>
      <c r="H16" s="17">
        <v>0.14</v>
      </c>
      <c r="I16" s="17">
        <v>0</v>
      </c>
      <c r="J16" s="17">
        <v>17.85</v>
      </c>
      <c r="K16" s="17">
        <v>69.54818</v>
      </c>
    </row>
    <row r="17" ht="31.2" spans="1:11">
      <c r="A17" s="20"/>
      <c r="B17" s="14" t="s">
        <v>16</v>
      </c>
      <c r="C17" s="15" t="str">
        <f>"1.5"</f>
        <v>1.5</v>
      </c>
      <c r="D17" s="16" t="s">
        <v>17</v>
      </c>
      <c r="E17" s="17" t="str">
        <f>"25"</f>
        <v>25</v>
      </c>
      <c r="F17" s="17">
        <v>1.98</v>
      </c>
      <c r="G17" s="17">
        <v>0</v>
      </c>
      <c r="H17" s="17">
        <v>0.25</v>
      </c>
      <c r="I17" s="17">
        <v>0</v>
      </c>
      <c r="J17" s="17">
        <v>12.9</v>
      </c>
      <c r="K17" s="17">
        <v>61.375</v>
      </c>
    </row>
    <row r="18" ht="31.2" spans="1:11">
      <c r="A18" s="20"/>
      <c r="B18" s="14" t="s">
        <v>41</v>
      </c>
      <c r="C18" s="22" t="s">
        <v>42</v>
      </c>
      <c r="D18" s="23" t="s">
        <v>43</v>
      </c>
      <c r="E18" s="24" t="str">
        <f>"40"</f>
        <v>40</v>
      </c>
      <c r="F18" s="24">
        <v>2.64</v>
      </c>
      <c r="G18" s="24">
        <v>0</v>
      </c>
      <c r="H18" s="24">
        <v>0.48</v>
      </c>
      <c r="I18" s="24">
        <v>0</v>
      </c>
      <c r="J18" s="24">
        <v>16.68</v>
      </c>
      <c r="K18" s="24">
        <v>77.352</v>
      </c>
    </row>
    <row r="19" ht="15.6" spans="1:11">
      <c r="A19" s="20"/>
      <c r="B19" s="32"/>
      <c r="C19" s="26"/>
      <c r="D19" s="27" t="s">
        <v>44</v>
      </c>
      <c r="E19" s="28"/>
      <c r="F19" s="28">
        <v>25.79</v>
      </c>
      <c r="G19" s="28">
        <v>13.59</v>
      </c>
      <c r="H19" s="28">
        <v>21.74</v>
      </c>
      <c r="I19" s="28">
        <v>0.02</v>
      </c>
      <c r="J19" s="28">
        <v>109.83</v>
      </c>
      <c r="K19" s="28">
        <v>721.33</v>
      </c>
    </row>
    <row r="20" ht="16.35" spans="1:11">
      <c r="A20" s="29"/>
      <c r="B20" s="30"/>
      <c r="C20" s="26"/>
      <c r="D20" s="27" t="s">
        <v>45</v>
      </c>
      <c r="E20" s="28"/>
      <c r="F20" s="28">
        <v>41.07</v>
      </c>
      <c r="G20" s="28">
        <v>20.62</v>
      </c>
      <c r="H20" s="28">
        <v>40.53</v>
      </c>
      <c r="I20" s="28">
        <v>0.02</v>
      </c>
      <c r="J20" s="28">
        <v>190</v>
      </c>
      <c r="K20" s="28">
        <v>1270.72</v>
      </c>
    </row>
    <row r="21" ht="15.6" spans="3:11">
      <c r="C21" s="10"/>
      <c r="D21" s="11"/>
      <c r="E21" s="12"/>
      <c r="F21" s="12"/>
      <c r="G21" s="12"/>
      <c r="H21" s="12"/>
      <c r="I21" s="12"/>
      <c r="J21" s="12"/>
      <c r="K21" s="12"/>
    </row>
  </sheetData>
  <mergeCells count="1">
    <mergeCell ref="B1:D1"/>
  </mergeCells>
  <pageMargins left="0.25" right="0.25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2024-06-04T03:44:28Z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040CFD21C81341D98087B36A5B8620C0_12</vt:lpwstr>
  </property>
  <property fmtid="{D5CDD505-2E9C-101B-9397-08002B2CF9AE}" pid="3" name="KSOProductBuildVer">
    <vt:lpwstr>1049-12.2.0.16909</vt:lpwstr>
  </property>
</Properties>
</file>